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Veni\Desktop\NC\"/>
    </mc:Choice>
  </mc:AlternateContent>
  <xr:revisionPtr revIDLastSave="0" documentId="13_ncr:1_{0CAE918A-FC0B-4037-9120-973999A0C2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  <sheet name="Poveznice" sheetId="3" state="hidden" r:id="rId2"/>
  </sheets>
  <definedNames>
    <definedName name="enetrprise">Poveznice!$A$2:$A$3</definedName>
    <definedName name="enterprise">Poveznice!$A$2:$A$3</definedName>
    <definedName name="_xlnm.Print_Area" localSheetId="0">Troškovnik!$B$2:$H$14</definedName>
    <definedName name="trainings">Poveznice!$C$2:$C$3</definedName>
  </definedNames>
  <calcPr calcId="191029"/>
  <customWorkbookViews>
    <customWorkbookView name="Bojan Hlača - osobni prikaz" guid="{CCA51F1B-4D69-47BB-B175-569411FEAC57}" mergeInterval="0" personalView="1" maximized="1" xWindow="-8" yWindow="-8" windowWidth="1936" windowHeight="1056" activeSheetId="1" showComments="commIndAndComment"/>
    <customWorkbookView name="Marija Herceg - osobni prikaz" guid="{6B5F71B6-B9D1-4374-AA28-584C58303ACA}" mergeInterval="0" personalView="1" maximized="1" xWindow="-9" yWindow="-9" windowWidth="1938" windowHeight="1098" activeSheetId="1"/>
    <customWorkbookView name="Lucija Pecnik - Personal View" guid="{9AD2DAEE-8DD5-4B3B-AAAC-5DE75192CDF1}" mergeInterval="0" personalView="1" windowWidth="1919" windowHeight="1040" activeSheetId="1"/>
    <customWorkbookView name="FOND - osobni prikaz" guid="{5221CAB2-8A74-45CA-9537-430BDB267C5F}" mergeInterval="0" personalView="1" maximized="1" windowWidth="1676" windowHeight="825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" l="1"/>
  <c r="G5" i="1"/>
  <c r="G8" i="1" l="1"/>
  <c r="F10" i="1" s="1"/>
  <c r="F12" i="1" s="1"/>
  <c r="K11" i="3" l="1"/>
  <c r="K14" i="3"/>
  <c r="K13" i="3"/>
  <c r="K12" i="3"/>
  <c r="L11" i="3"/>
  <c r="E13" i="3"/>
  <c r="I13" i="3" s="1"/>
  <c r="E12" i="3"/>
  <c r="I12" i="3" s="1"/>
  <c r="E11" i="3"/>
  <c r="I11" i="3" s="1"/>
  <c r="I14" i="3"/>
  <c r="J12" i="3"/>
  <c r="J13" i="3"/>
  <c r="J14" i="3"/>
  <c r="H12" i="3"/>
  <c r="H13" i="3"/>
  <c r="H14" i="3"/>
  <c r="J11" i="3"/>
  <c r="H11" i="3"/>
</calcChain>
</file>

<file path=xl/sharedStrings.xml><?xml version="1.0" encoding="utf-8"?>
<sst xmlns="http://schemas.openxmlformats.org/spreadsheetml/2006/main" count="55" uniqueCount="44">
  <si>
    <t>Korisnički udio</t>
  </si>
  <si>
    <t>Srednje</t>
  </si>
  <si>
    <t>DA</t>
  </si>
  <si>
    <t>NE</t>
  </si>
  <si>
    <t>Veličina poduzeća</t>
  </si>
  <si>
    <t>Usavršavanje je provedeno za radnike s invaliditetom ili radnike u nepovoljnom položaju</t>
  </si>
  <si>
    <t>Malo i mikro</t>
  </si>
  <si>
    <t>A</t>
  </si>
  <si>
    <t>B</t>
  </si>
  <si>
    <t>C</t>
  </si>
  <si>
    <t>Regionalne potpore</t>
  </si>
  <si>
    <t>Savjetovanje</t>
  </si>
  <si>
    <t>Sajmovi</t>
  </si>
  <si>
    <t>D</t>
  </si>
  <si>
    <t>Usavršavanje</t>
  </si>
  <si>
    <t>Vrste potpora</t>
  </si>
  <si>
    <t>Opis potpore</t>
  </si>
  <si>
    <t>Max Iznos</t>
  </si>
  <si>
    <t>Parametri za formule</t>
  </si>
  <si>
    <t>S</t>
  </si>
  <si>
    <t xml:space="preserve">M </t>
  </si>
  <si>
    <t>M</t>
  </si>
  <si>
    <t>Min Iznos</t>
  </si>
  <si>
    <t>Opis stavke</t>
  </si>
  <si>
    <t>Jedinica mjere</t>
  </si>
  <si>
    <t>REKAPITULACIJA:</t>
  </si>
  <si>
    <t>Iznos poreza na dodanu vrijednost – brojkama:</t>
  </si>
  <si>
    <t>Jedinična cijena stavke* u EUR (bez PDV-a)  - brojkama</t>
  </si>
  <si>
    <t>Ukupna cijena stavke u EUR (bez PDV-a) - brojkama</t>
  </si>
  <si>
    <t>Cijena ponude u EUR bez poreza na dodanu vrijednost – brojkama:</t>
  </si>
  <si>
    <t>Cijena ponude u EUR s porezom na dodanu vrijednost – brojkama:</t>
  </si>
  <si>
    <t>TROŠKOVNIK</t>
  </si>
  <si>
    <t>*Ponuditelji su obvezni popuniti bijela polja Troškovnika unošenjem jedinične cijene i iznosa PDV-a.</t>
  </si>
  <si>
    <t>ukupno</t>
  </si>
  <si>
    <t>Količina</t>
  </si>
  <si>
    <t>Predmet nabave: Nabava brodice na napuhavanje s vanbrodskim motorom.
Evidencijski broj nabave: 2/2026-PJN</t>
  </si>
  <si>
    <t>komad</t>
  </si>
  <si>
    <t>Tehnička specifikacija</t>
  </si>
  <si>
    <t>Brodica na napuhavanje</t>
  </si>
  <si>
    <t>Vanbrodski motor</t>
  </si>
  <si>
    <t>Novo, nekorišteno gumeno plovilo s opremom prema tehničkim karakteristikama modela LOLIVUL 5.9 ili jednakovrijedno:
•	Projektna kategorija plovila: minimalno C
•	Ukupna duljina: minimalno 5,90 m
•	Ukupna širina: minimalno 2,03 m
•	Visina plovila: minimalno 1,20 m
•	Najveći gaz: maksimalno 0,50 m
•	Kapacitet spremnika za gorivo: ugrađeni inox spremnik, minimalno 85 l
•	Maksimalna dopuštena snaga motora: minimalno do 74.5 kW
•	Preporučeni broj osoba: minimalno 8
Pripadajuća obvezna oprema plovila:
•	Trup izrađen tehnologijom: stakloplastika INFUZIJA (ili jednakovrijedno)
•	Materijal tubusa (guma): Hypalon ORCA 828 (ili jednakovrijedno)
•	Upravljačka konzola s ugrađenim inox spremnikom goriva kapaciteta 85 l
•	2x jahaće sjedalo za jednu osobu sa spremištem
•	Pramčani spremnik za opremu
•	Sistem samopražnjenja kokpita
•	2x inox rukohvati na konzoli
•	Navigacijsko svjetlo crveno-zeleno
•	Utičnica 12V na konzoli
•	Pokazivač nivoa goriva
•	Sigurnosni prekidač za bateriju
•	Okovi za privezivanje, dizanje i spuštanje gumenjaka</t>
  </si>
  <si>
    <t>Proizvođač i model brodice i motora</t>
  </si>
  <si>
    <t>Dodatna oprema uključuje: hidrauličku pumpu upravljača,
hidraulički cilindar,
hidraulička crijeva odgovarajuće duljine,
hidrauličko ulje potrebno za rad sustava,
upravljački volan promjera najmanje 320 mm,
sav spojni i montažni pribor.
Sustav mora omogućavati sigurno, precizno i pouzdano upravljanje plovilom pri svim radnim režimima te biti u potpunosti kompatibilan s ponuđenim plovilom i motorom.
Plovilo mora imati tvornički pripremljene i ugrađene instalacije navedene u tehničkoj specifikaciji (ugrađeni spremnik goriva, električna instalacija za navigacijska svjetla i utičnicu 12V).
Napomena: Sve navedene dimenzije i karakteristike predstavljaju minimalne tehničke zahtjeve Naručitelja. Ponuditelj može ponuditi plovilo istih ili boljih karakteristika. Ako ponuditelj nudi jednakovrijedan proizvod, dužan je u ponudi priložiti tehničku dokumentaciju iz koje je vidljivo zadovoljavanje jednakovrijednosti.</t>
  </si>
  <si>
    <t>BF 100 A LRTU ili jednakovrijedno
Duga osovina - minimalno 537 mm
Bruto/neto težina: 199 kg/166 kg +/- 5%
4-taktni benzinski motor
4 cilindra
SOHC
VTEC ili jednakovrijedna tehnologija promjenjivog upravljanja ventilima
snaga: minimalno 73,6 kW
zapremnina minimalno 1496 ccm
kompatibilno s NMEA 2000 mrežom
Kompatibilno s brodicom na napuhavanje iz stavke 1. Troškovnika
Napomena: Sve navedene karakteristike predstavljaju minimalne tehničke zahtjeve naručitelja. Ponuditelj može ponuditi motor istih ili boljih tehničkih karakteristika. Ako ponuditelj nudi jednakovrijedan proizvod, dužan je u ponudi priložiti tehničku dokumentaciju iz koje je vidljivo ispunjavanje uvjeta jednakovrijednosti.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</si>
</sst>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9"/>
      <color theme="1"/>
      <name val="Verdana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sz val="9"/>
      <color theme="1"/>
      <name val="Verdana"/>
      <family val="2"/>
    </font>
    <font>
      <b/>
      <sz val="13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color theme="3" tint="-0.249977111117893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3" tint="-0.249977111117893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"/>
      <family val="1"/>
    </font>
    <font>
      <sz val="1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 diagonalDown="1">
      <left/>
      <right/>
      <top style="thin">
        <color auto="1"/>
      </top>
      <bottom/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 diagonalDown="1">
      <left/>
      <right/>
      <top/>
      <bottom style="thin">
        <color auto="1"/>
      </bottom>
      <diagonal style="thin">
        <color auto="1"/>
      </diagonal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7" fillId="0" borderId="12" applyNumberFormat="0" applyFill="0" applyAlignment="0" applyProtection="0"/>
    <xf numFmtId="0" fontId="8" fillId="7" borderId="13" applyNumberFormat="0" applyAlignment="0" applyProtection="0"/>
    <xf numFmtId="0" fontId="9" fillId="0" borderId="0" applyNumberFormat="0" applyFill="0" applyBorder="0" applyAlignment="0" applyProtection="0"/>
    <xf numFmtId="0" fontId="6" fillId="8" borderId="14" applyNumberFormat="0" applyFont="0" applyAlignment="0" applyProtection="0"/>
  </cellStyleXfs>
  <cellXfs count="72">
    <xf numFmtId="0" fontId="0" fillId="0" borderId="0" xfId="0"/>
    <xf numFmtId="0" fontId="2" fillId="0" borderId="0" xfId="0" applyFont="1"/>
    <xf numFmtId="0" fontId="2" fillId="3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10" fontId="0" fillId="0" borderId="0" xfId="0" applyNumberFormat="1"/>
    <xf numFmtId="0" fontId="0" fillId="0" borderId="0" xfId="0" applyAlignment="1">
      <alignment wrapText="1"/>
    </xf>
    <xf numFmtId="0" fontId="4" fillId="6" borderId="0" xfId="2"/>
    <xf numFmtId="3" fontId="4" fillId="6" borderId="0" xfId="2" applyNumberFormat="1"/>
    <xf numFmtId="0" fontId="4" fillId="6" borderId="2" xfId="2" applyBorder="1"/>
    <xf numFmtId="0" fontId="4" fillId="6" borderId="3" xfId="2" applyBorder="1"/>
    <xf numFmtId="0" fontId="4" fillId="6" borderId="4" xfId="2" applyBorder="1"/>
    <xf numFmtId="0" fontId="5" fillId="6" borderId="5" xfId="2" applyFont="1" applyBorder="1" applyAlignment="1">
      <alignment horizontal="center"/>
    </xf>
    <xf numFmtId="0" fontId="5" fillId="6" borderId="0" xfId="2" applyFont="1" applyBorder="1" applyAlignment="1">
      <alignment horizontal="center"/>
    </xf>
    <xf numFmtId="0" fontId="5" fillId="6" borderId="6" xfId="2" applyFont="1" applyBorder="1" applyAlignment="1">
      <alignment horizontal="center"/>
    </xf>
    <xf numFmtId="0" fontId="4" fillId="6" borderId="6" xfId="2" applyBorder="1"/>
    <xf numFmtId="9" fontId="5" fillId="6" borderId="5" xfId="2" applyNumberFormat="1" applyFont="1" applyBorder="1"/>
    <xf numFmtId="9" fontId="5" fillId="6" borderId="6" xfId="2" applyNumberFormat="1" applyFont="1" applyBorder="1"/>
    <xf numFmtId="9" fontId="5" fillId="6" borderId="0" xfId="2" applyNumberFormat="1" applyFont="1" applyBorder="1"/>
    <xf numFmtId="0" fontId="4" fillId="6" borderId="8" xfId="2" applyBorder="1"/>
    <xf numFmtId="0" fontId="5" fillId="6" borderId="7" xfId="2" applyFont="1" applyBorder="1" applyAlignment="1">
      <alignment horizontal="center"/>
    </xf>
    <xf numFmtId="0" fontId="5" fillId="6" borderId="1" xfId="2" applyFont="1" applyBorder="1" applyAlignment="1">
      <alignment horizontal="center"/>
    </xf>
    <xf numFmtId="0" fontId="4" fillId="6" borderId="1" xfId="2" applyBorder="1"/>
    <xf numFmtId="9" fontId="5" fillId="6" borderId="7" xfId="2" applyNumberFormat="1" applyFont="1" applyBorder="1"/>
    <xf numFmtId="9" fontId="5" fillId="6" borderId="1" xfId="2" applyNumberFormat="1" applyFont="1" applyBorder="1"/>
    <xf numFmtId="9" fontId="5" fillId="6" borderId="8" xfId="2" applyNumberFormat="1" applyFont="1" applyBorder="1"/>
    <xf numFmtId="9" fontId="4" fillId="6" borderId="9" xfId="2" applyNumberFormat="1" applyBorder="1"/>
    <xf numFmtId="9" fontId="4" fillId="6" borderId="10" xfId="2" applyNumberFormat="1" applyBorder="1"/>
    <xf numFmtId="9" fontId="4" fillId="6" borderId="11" xfId="2" applyNumberFormat="1" applyBorder="1"/>
    <xf numFmtId="0" fontId="3" fillId="5" borderId="0" xfId="1"/>
    <xf numFmtId="0" fontId="11" fillId="9" borderId="0" xfId="6" applyFont="1" applyFill="1" applyBorder="1" applyAlignment="1">
      <alignment vertical="top"/>
    </xf>
    <xf numFmtId="0" fontId="12" fillId="9" borderId="0" xfId="0" applyFont="1" applyFill="1"/>
    <xf numFmtId="0" fontId="12" fillId="0" borderId="0" xfId="0" applyFont="1"/>
    <xf numFmtId="0" fontId="11" fillId="0" borderId="0" xfId="6" applyFont="1" applyFill="1" applyBorder="1" applyAlignment="1">
      <alignment vertical="top"/>
    </xf>
    <xf numFmtId="0" fontId="16" fillId="0" borderId="0" xfId="0" applyFont="1" applyAlignment="1">
      <alignment horizontal="left"/>
    </xf>
    <xf numFmtId="4" fontId="17" fillId="0" borderId="0" xfId="0" applyNumberFormat="1" applyFont="1" applyAlignment="1">
      <alignment horizontal="center"/>
    </xf>
    <xf numFmtId="0" fontId="12" fillId="0" borderId="0" xfId="0" applyFont="1" applyProtection="1">
      <protection locked="0"/>
    </xf>
    <xf numFmtId="4" fontId="12" fillId="0" borderId="0" xfId="0" applyNumberFormat="1" applyFont="1"/>
    <xf numFmtId="4" fontId="12" fillId="4" borderId="0" xfId="0" applyNumberFormat="1" applyFont="1" applyFill="1"/>
    <xf numFmtId="0" fontId="13" fillId="0" borderId="0" xfId="0" applyFont="1" applyAlignment="1">
      <alignment horizontal="center"/>
    </xf>
    <xf numFmtId="0" fontId="11" fillId="0" borderId="0" xfId="6" applyFont="1" applyFill="1" applyBorder="1" applyAlignment="1">
      <alignment horizontal="center" vertical="top"/>
    </xf>
    <xf numFmtId="0" fontId="13" fillId="9" borderId="0" xfId="0" applyFont="1" applyFill="1" applyAlignment="1">
      <alignment horizontal="center"/>
    </xf>
    <xf numFmtId="4" fontId="10" fillId="10" borderId="15" xfId="4" applyNumberFormat="1" applyFont="1" applyFill="1" applyBorder="1" applyAlignment="1" applyProtection="1">
      <alignment horizontal="center" vertical="center" wrapText="1"/>
      <protection hidden="1"/>
    </xf>
    <xf numFmtId="0" fontId="15" fillId="10" borderId="15" xfId="4" applyFont="1" applyFill="1" applyBorder="1" applyAlignment="1" applyProtection="1">
      <alignment horizontal="center" vertical="center" wrapText="1"/>
      <protection hidden="1"/>
    </xf>
    <xf numFmtId="0" fontId="10" fillId="10" borderId="15" xfId="4" applyFont="1" applyFill="1" applyBorder="1" applyAlignment="1" applyProtection="1">
      <alignment horizontal="center" vertical="center"/>
      <protection hidden="1"/>
    </xf>
    <xf numFmtId="0" fontId="10" fillId="10" borderId="15" xfId="4" applyFont="1" applyFill="1" applyBorder="1" applyAlignment="1" applyProtection="1">
      <alignment horizontal="center" vertical="center" wrapText="1"/>
      <protection hidden="1"/>
    </xf>
    <xf numFmtId="4" fontId="15" fillId="10" borderId="15" xfId="5" applyNumberFormat="1" applyFont="1" applyFill="1" applyBorder="1" applyAlignment="1" applyProtection="1">
      <alignment horizontal="center" vertical="center" wrapText="1"/>
      <protection hidden="1"/>
    </xf>
    <xf numFmtId="4" fontId="10" fillId="10" borderId="15" xfId="5" applyNumberFormat="1" applyFont="1" applyFill="1" applyBorder="1" applyAlignment="1" applyProtection="1">
      <alignment horizontal="center" vertical="center" wrapText="1"/>
      <protection hidden="1"/>
    </xf>
    <xf numFmtId="0" fontId="19" fillId="10" borderId="15" xfId="4" applyFont="1" applyFill="1" applyBorder="1" applyAlignment="1" applyProtection="1">
      <alignment horizontal="center" vertical="center" wrapText="1"/>
      <protection hidden="1"/>
    </xf>
    <xf numFmtId="4" fontId="10" fillId="4" borderId="15" xfId="4" applyNumberFormat="1" applyFont="1" applyFill="1" applyBorder="1" applyAlignment="1" applyProtection="1">
      <alignment horizontal="center" vertical="center" wrapText="1"/>
      <protection hidden="1"/>
    </xf>
    <xf numFmtId="4" fontId="15" fillId="4" borderId="15" xfId="5" applyNumberFormat="1" applyFont="1" applyFill="1" applyBorder="1" applyAlignment="1" applyProtection="1">
      <alignment horizontal="center" vertical="center" wrapText="1"/>
      <protection hidden="1"/>
    </xf>
    <xf numFmtId="3" fontId="13" fillId="10" borderId="16" xfId="0" applyNumberFormat="1" applyFont="1" applyFill="1" applyBorder="1" applyAlignment="1">
      <alignment horizontal="center"/>
    </xf>
    <xf numFmtId="3" fontId="13" fillId="10" borderId="18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5" fillId="10" borderId="18" xfId="4" applyFont="1" applyFill="1" applyBorder="1" applyAlignment="1" applyProtection="1">
      <alignment horizontal="center" vertical="center" wrapText="1"/>
      <protection hidden="1"/>
    </xf>
    <xf numFmtId="0" fontId="0" fillId="0" borderId="17" xfId="0" applyBorder="1" applyAlignment="1">
      <alignment horizontal="center" vertical="center" wrapText="1"/>
    </xf>
    <xf numFmtId="4" fontId="10" fillId="4" borderId="18" xfId="4" applyNumberFormat="1" applyFont="1" applyFill="1" applyBorder="1" applyAlignment="1" applyProtection="1">
      <alignment horizontal="center" vertical="center" wrapText="1"/>
      <protection hidden="1"/>
    </xf>
    <xf numFmtId="0" fontId="13" fillId="10" borderId="15" xfId="0" applyFont="1" applyFill="1" applyBorder="1" applyAlignment="1" applyProtection="1">
      <alignment horizontal="center" vertical="center" wrapText="1"/>
      <protection hidden="1"/>
    </xf>
    <xf numFmtId="0" fontId="12" fillId="10" borderId="15" xfId="0" applyFont="1" applyFill="1" applyBorder="1" applyAlignment="1" applyProtection="1">
      <alignment horizontal="center" vertical="center"/>
      <protection hidden="1"/>
    </xf>
    <xf numFmtId="0" fontId="0" fillId="0" borderId="15" xfId="0" applyBorder="1" applyAlignment="1">
      <alignment horizontal="center" vertical="center"/>
    </xf>
    <xf numFmtId="0" fontId="10" fillId="10" borderId="15" xfId="3" applyFont="1" applyFill="1" applyBorder="1" applyAlignment="1" applyProtection="1">
      <alignment horizontal="center" vertical="center" wrapText="1"/>
      <protection hidden="1"/>
    </xf>
    <xf numFmtId="4" fontId="15" fillId="10" borderId="18" xfId="5" applyNumberFormat="1" applyFont="1" applyFill="1" applyBorder="1" applyAlignment="1" applyProtection="1">
      <alignment horizontal="center" vertical="center" wrapText="1"/>
      <protection hidden="1"/>
    </xf>
    <xf numFmtId="0" fontId="10" fillId="10" borderId="15" xfId="5" applyFont="1" applyFill="1" applyBorder="1" applyAlignment="1" applyProtection="1">
      <alignment horizontal="left" vertical="top" wrapText="1"/>
      <protection hidden="1"/>
    </xf>
    <xf numFmtId="0" fontId="15" fillId="10" borderId="15" xfId="0" applyFont="1" applyFill="1" applyBorder="1" applyAlignment="1" applyProtection="1">
      <alignment wrapText="1"/>
      <protection hidden="1"/>
    </xf>
    <xf numFmtId="0" fontId="11" fillId="0" borderId="0" xfId="6" applyFont="1" applyFill="1" applyBorder="1" applyAlignment="1">
      <alignment horizontal="left" vertical="top" wrapText="1"/>
    </xf>
    <xf numFmtId="0" fontId="14" fillId="0" borderId="0" xfId="6" applyFont="1" applyFill="1" applyBorder="1" applyAlignment="1">
      <alignment horizontal="center" vertical="top"/>
    </xf>
    <xf numFmtId="0" fontId="18" fillId="10" borderId="15" xfId="5" applyFont="1" applyFill="1" applyBorder="1" applyAlignment="1" applyProtection="1">
      <alignment horizontal="left" wrapText="1"/>
      <protection hidden="1"/>
    </xf>
    <xf numFmtId="0" fontId="18" fillId="10" borderId="15" xfId="0" applyFont="1" applyFill="1" applyBorder="1" applyAlignment="1" applyProtection="1">
      <alignment horizontal="left" wrapText="1"/>
      <protection hidden="1"/>
    </xf>
    <xf numFmtId="4" fontId="18" fillId="10" borderId="15" xfId="0" applyNumberFormat="1" applyFont="1" applyFill="1" applyBorder="1" applyAlignment="1" applyProtection="1">
      <alignment horizontal="center" wrapText="1"/>
      <protection hidden="1"/>
    </xf>
    <xf numFmtId="0" fontId="18" fillId="10" borderId="15" xfId="0" applyFont="1" applyFill="1" applyBorder="1" applyAlignment="1" applyProtection="1">
      <alignment horizontal="left"/>
      <protection hidden="1"/>
    </xf>
    <xf numFmtId="4" fontId="18" fillId="0" borderId="15" xfId="0" applyNumberFormat="1" applyFont="1" applyBorder="1" applyAlignment="1" applyProtection="1">
      <alignment horizontal="center" wrapText="1"/>
      <protection locked="0"/>
    </xf>
    <xf numFmtId="4" fontId="18" fillId="10" borderId="15" xfId="0" applyNumberFormat="1" applyFont="1" applyFill="1" applyBorder="1" applyAlignment="1" applyProtection="1">
      <alignment horizontal="center"/>
      <protection hidden="1"/>
    </xf>
    <xf numFmtId="4" fontId="15" fillId="4" borderId="18" xfId="5" applyNumberFormat="1" applyFont="1" applyFill="1" applyBorder="1" applyAlignment="1" applyProtection="1">
      <alignment horizontal="center" vertical="center" wrapText="1"/>
      <protection hidden="1"/>
    </xf>
  </cellXfs>
  <cellStyles count="7">
    <cellStyle name="Bilješka" xfId="6" builtinId="10"/>
    <cellStyle name="Izračun" xfId="4" builtinId="22"/>
    <cellStyle name="Loše" xfId="1" builtinId="27"/>
    <cellStyle name="Naslov 2" xfId="3" builtinId="17"/>
    <cellStyle name="Neutralno" xfId="2" builtinId="28"/>
    <cellStyle name="Normalno" xfId="0" builtinId="0"/>
    <cellStyle name="Tekst upozorenja" xfId="5" builtinId="11"/>
  </cellStyles>
  <dxfs count="0"/>
  <tableStyles count="0" defaultTableStyle="TableStyleMedium9" defaultPivotStyle="PivotStyleLight16"/>
  <colors>
    <mruColors>
      <color rgb="FFFFE575"/>
      <color rgb="FFFFEFAB"/>
      <color rgb="FFFFF2B9"/>
      <color rgb="FFFFF1B3"/>
      <color rgb="FFF8A764"/>
      <color rgb="FFF8A968"/>
      <color rgb="FFFF9999"/>
      <color rgb="FF00FF00"/>
      <color rgb="FF5CB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61"/>
  <sheetViews>
    <sheetView showGridLines="0" tabSelected="1" view="pageBreakPreview" zoomScale="60" zoomScaleNormal="90" workbookViewId="0">
      <selection activeCell="I4" sqref="I4"/>
    </sheetView>
  </sheetViews>
  <sheetFormatPr defaultColWidth="8.875" defaultRowHeight="15.75" x14ac:dyDescent="0.25"/>
  <cols>
    <col min="1" max="1" width="8.75" style="40" customWidth="1"/>
    <col min="2" max="2" width="46.625" style="31" customWidth="1"/>
    <col min="3" max="3" width="81" style="31" customWidth="1"/>
    <col min="4" max="5" width="13.5" style="31" customWidth="1"/>
    <col min="6" max="6" width="23.875" style="37" customWidth="1"/>
    <col min="7" max="8" width="24.125" style="31" customWidth="1"/>
    <col min="9" max="40" width="8.875" style="30"/>
    <col min="41" max="16384" width="8.875" style="31"/>
  </cols>
  <sheetData>
    <row r="1" spans="1:54" s="30" customFormat="1" x14ac:dyDescent="0.25">
      <c r="A1" s="38"/>
      <c r="B1" s="31"/>
      <c r="C1" s="31"/>
      <c r="D1" s="31"/>
      <c r="E1" s="31"/>
      <c r="F1" s="36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</row>
    <row r="2" spans="1:54" ht="66.75" customHeight="1" x14ac:dyDescent="0.25">
      <c r="A2" s="38"/>
      <c r="B2" s="56" t="s">
        <v>35</v>
      </c>
      <c r="C2" s="56"/>
      <c r="D2" s="57"/>
      <c r="E2" s="57"/>
      <c r="F2" s="57"/>
      <c r="G2" s="57"/>
      <c r="H2" s="58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</row>
    <row r="3" spans="1:54" ht="48" customHeight="1" x14ac:dyDescent="0.25">
      <c r="A3" s="38"/>
      <c r="B3" s="59" t="s">
        <v>31</v>
      </c>
      <c r="C3" s="59"/>
      <c r="D3" s="59"/>
      <c r="E3" s="59"/>
      <c r="F3" s="59"/>
      <c r="G3" s="57"/>
      <c r="H3" s="58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</row>
    <row r="4" spans="1:54" ht="47.25" x14ac:dyDescent="0.25">
      <c r="A4" s="38"/>
      <c r="B4" s="43" t="s">
        <v>23</v>
      </c>
      <c r="C4" s="43" t="s">
        <v>37</v>
      </c>
      <c r="D4" s="44" t="s">
        <v>24</v>
      </c>
      <c r="E4" s="44" t="s">
        <v>34</v>
      </c>
      <c r="F4" s="41" t="s">
        <v>27</v>
      </c>
      <c r="G4" s="44" t="s">
        <v>28</v>
      </c>
      <c r="H4" s="44" t="s">
        <v>41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54" ht="307.89999999999998" customHeight="1" x14ac:dyDescent="0.25">
      <c r="A5" s="51">
        <v>1</v>
      </c>
      <c r="B5" s="53" t="s">
        <v>38</v>
      </c>
      <c r="C5" s="47" t="s">
        <v>40</v>
      </c>
      <c r="D5" s="53" t="s">
        <v>36</v>
      </c>
      <c r="E5" s="53">
        <v>1</v>
      </c>
      <c r="F5" s="55"/>
      <c r="G5" s="60">
        <f t="shared" ref="G5:G7" si="0">ROUND(E5*F5,2)</f>
        <v>0</v>
      </c>
      <c r="H5" s="7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</row>
    <row r="6" spans="1:54" ht="409.5" customHeight="1" x14ac:dyDescent="0.25">
      <c r="A6" s="52"/>
      <c r="B6" s="54"/>
      <c r="C6" s="47" t="s">
        <v>42</v>
      </c>
      <c r="D6" s="54"/>
      <c r="E6" s="54"/>
      <c r="F6" s="54"/>
      <c r="G6" s="54"/>
      <c r="H6" s="54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</row>
    <row r="7" spans="1:54" ht="262.89999999999998" customHeight="1" x14ac:dyDescent="0.25">
      <c r="A7" s="50">
        <v>2</v>
      </c>
      <c r="B7" s="42" t="s">
        <v>39</v>
      </c>
      <c r="C7" s="47" t="s">
        <v>43</v>
      </c>
      <c r="D7" s="42" t="s">
        <v>36</v>
      </c>
      <c r="E7" s="42">
        <v>1</v>
      </c>
      <c r="F7" s="48"/>
      <c r="G7" s="45">
        <f t="shared" si="0"/>
        <v>0</v>
      </c>
      <c r="H7" s="49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</row>
    <row r="8" spans="1:54" x14ac:dyDescent="0.25">
      <c r="A8" s="38"/>
      <c r="B8" s="61" t="s">
        <v>33</v>
      </c>
      <c r="C8" s="61"/>
      <c r="D8" s="62"/>
      <c r="E8" s="62"/>
      <c r="F8" s="62"/>
      <c r="G8" s="46">
        <f>SUM(G5:G7)</f>
        <v>0</v>
      </c>
      <c r="H8" s="46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</row>
    <row r="9" spans="1:54" s="30" customFormat="1" ht="24" customHeight="1" x14ac:dyDescent="0.25">
      <c r="A9" s="38"/>
      <c r="B9" s="65" t="s">
        <v>25</v>
      </c>
      <c r="C9" s="65"/>
      <c r="D9" s="65"/>
      <c r="E9" s="65"/>
      <c r="F9" s="65"/>
      <c r="G9" s="65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</row>
    <row r="10" spans="1:54" s="30" customFormat="1" ht="35.1" customHeight="1" x14ac:dyDescent="0.25">
      <c r="A10" s="38"/>
      <c r="B10" s="66" t="s">
        <v>29</v>
      </c>
      <c r="C10" s="66"/>
      <c r="D10" s="66"/>
      <c r="E10" s="66"/>
      <c r="F10" s="67">
        <f>G8</f>
        <v>0</v>
      </c>
      <c r="G10" s="67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</row>
    <row r="11" spans="1:54" s="30" customFormat="1" ht="30" customHeight="1" x14ac:dyDescent="0.25">
      <c r="A11" s="38"/>
      <c r="B11" s="68" t="s">
        <v>26</v>
      </c>
      <c r="C11" s="68"/>
      <c r="D11" s="68"/>
      <c r="E11" s="68"/>
      <c r="F11" s="69"/>
      <c r="G11" s="69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</row>
    <row r="12" spans="1:54" s="30" customFormat="1" ht="39.950000000000003" customHeight="1" x14ac:dyDescent="0.25">
      <c r="A12" s="38"/>
      <c r="B12" s="68" t="s">
        <v>30</v>
      </c>
      <c r="C12" s="68"/>
      <c r="D12" s="68"/>
      <c r="E12" s="68"/>
      <c r="F12" s="70">
        <f>F10+F11</f>
        <v>0</v>
      </c>
      <c r="G12" s="70"/>
      <c r="H12" s="31"/>
      <c r="I12" s="35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</row>
    <row r="13" spans="1:54" s="30" customFormat="1" ht="24.75" customHeight="1" x14ac:dyDescent="0.25">
      <c r="A13" s="38"/>
      <c r="B13" s="33"/>
      <c r="C13" s="33"/>
      <c r="D13" s="33"/>
      <c r="E13" s="33"/>
      <c r="F13" s="34"/>
      <c r="G13" s="34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</row>
    <row r="14" spans="1:54" s="30" customFormat="1" ht="24.75" customHeight="1" x14ac:dyDescent="0.25">
      <c r="A14" s="38"/>
      <c r="B14" s="64" t="s">
        <v>32</v>
      </c>
      <c r="C14" s="64"/>
      <c r="D14" s="64"/>
      <c r="E14" s="64"/>
      <c r="F14" s="64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</row>
    <row r="15" spans="1:54" s="30" customFormat="1" ht="52.5" customHeight="1" x14ac:dyDescent="0.25">
      <c r="A15" s="38"/>
      <c r="B15" s="63"/>
      <c r="C15" s="63"/>
      <c r="D15" s="63"/>
      <c r="E15" s="63"/>
      <c r="F15" s="63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</row>
    <row r="16" spans="1:54" s="29" customFormat="1" ht="63" customHeight="1" x14ac:dyDescent="0.15">
      <c r="A16" s="39"/>
      <c r="B16" s="63"/>
      <c r="C16" s="63"/>
      <c r="D16" s="63"/>
      <c r="E16" s="63"/>
      <c r="F16" s="63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</row>
    <row r="17" spans="1:54" s="30" customFormat="1" x14ac:dyDescent="0.25">
      <c r="A17" s="38"/>
      <c r="B17" s="31"/>
      <c r="C17" s="31"/>
      <c r="D17" s="31"/>
      <c r="E17" s="31"/>
      <c r="F17" s="36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</row>
    <row r="18" spans="1:54" s="30" customFormat="1" x14ac:dyDescent="0.25">
      <c r="A18" s="38"/>
      <c r="B18" s="31"/>
      <c r="C18" s="31"/>
      <c r="D18" s="31"/>
      <c r="E18" s="31"/>
      <c r="F18" s="36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</row>
    <row r="19" spans="1:54" s="30" customFormat="1" x14ac:dyDescent="0.25">
      <c r="A19" s="38"/>
      <c r="B19" s="31"/>
      <c r="C19" s="31"/>
      <c r="D19" s="31"/>
      <c r="E19" s="31"/>
      <c r="F19" s="36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</row>
    <row r="20" spans="1:54" s="30" customFormat="1" x14ac:dyDescent="0.25">
      <c r="A20" s="38"/>
      <c r="B20" s="31"/>
      <c r="C20" s="31"/>
      <c r="D20" s="31"/>
      <c r="E20" s="31"/>
      <c r="F20" s="36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</row>
    <row r="21" spans="1:54" s="30" customFormat="1" x14ac:dyDescent="0.25">
      <c r="A21" s="38"/>
      <c r="B21" s="31"/>
      <c r="C21" s="31"/>
      <c r="D21" s="31"/>
      <c r="E21" s="31"/>
      <c r="F21" s="36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</row>
    <row r="22" spans="1:54" s="30" customFormat="1" x14ac:dyDescent="0.25">
      <c r="A22" s="38"/>
      <c r="B22" s="31"/>
      <c r="C22" s="31"/>
      <c r="D22" s="31"/>
      <c r="E22" s="31"/>
      <c r="F22" s="36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</row>
    <row r="23" spans="1:54" s="30" customFormat="1" x14ac:dyDescent="0.25">
      <c r="A23" s="38"/>
      <c r="B23" s="31"/>
      <c r="C23" s="31"/>
      <c r="D23" s="31"/>
      <c r="E23" s="31"/>
      <c r="F23" s="3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</row>
    <row r="24" spans="1:54" s="30" customFormat="1" x14ac:dyDescent="0.25">
      <c r="A24" s="38"/>
      <c r="B24" s="31"/>
      <c r="C24" s="31"/>
      <c r="D24" s="31"/>
      <c r="E24" s="31"/>
      <c r="F24" s="36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</row>
    <row r="25" spans="1:54" s="30" customFormat="1" x14ac:dyDescent="0.25">
      <c r="A25" s="38"/>
      <c r="B25" s="31"/>
      <c r="C25" s="31"/>
      <c r="D25" s="31"/>
      <c r="E25" s="31"/>
      <c r="F25" s="36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</row>
    <row r="26" spans="1:54" s="30" customFormat="1" x14ac:dyDescent="0.25">
      <c r="A26" s="38"/>
      <c r="B26" s="31"/>
      <c r="C26" s="31"/>
      <c r="D26" s="31"/>
      <c r="E26" s="31"/>
      <c r="F26" s="36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</row>
    <row r="27" spans="1:54" s="30" customFormat="1" x14ac:dyDescent="0.25">
      <c r="A27" s="38"/>
      <c r="B27" s="31"/>
      <c r="C27" s="31"/>
      <c r="D27" s="31"/>
      <c r="E27" s="31"/>
      <c r="F27" s="36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</row>
    <row r="28" spans="1:54" s="30" customFormat="1" x14ac:dyDescent="0.25">
      <c r="A28" s="38"/>
      <c r="B28" s="31"/>
      <c r="C28" s="31"/>
      <c r="D28" s="31"/>
      <c r="E28" s="31"/>
      <c r="F28" s="36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</row>
    <row r="29" spans="1:54" s="30" customFormat="1" x14ac:dyDescent="0.25">
      <c r="A29" s="38"/>
      <c r="B29" s="31"/>
      <c r="C29" s="31"/>
      <c r="D29" s="31"/>
      <c r="E29" s="31"/>
      <c r="F29" s="36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</row>
    <row r="30" spans="1:54" s="30" customFormat="1" x14ac:dyDescent="0.25">
      <c r="A30" s="38"/>
      <c r="B30" s="31"/>
      <c r="C30" s="31"/>
      <c r="D30" s="31"/>
      <c r="E30" s="31"/>
      <c r="F30" s="36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</row>
    <row r="31" spans="1:54" s="30" customFormat="1" x14ac:dyDescent="0.25">
      <c r="A31" s="38"/>
      <c r="B31" s="31"/>
      <c r="C31" s="31"/>
      <c r="D31" s="31"/>
      <c r="E31" s="31"/>
      <c r="F31" s="36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</row>
    <row r="32" spans="1:54" s="30" customFormat="1" x14ac:dyDescent="0.25">
      <c r="A32" s="38"/>
      <c r="B32" s="31"/>
      <c r="C32" s="31"/>
      <c r="D32" s="31"/>
      <c r="E32" s="31"/>
      <c r="F32" s="36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</row>
    <row r="33" spans="1:54" s="30" customFormat="1" x14ac:dyDescent="0.25">
      <c r="A33" s="38"/>
      <c r="B33" s="31"/>
      <c r="C33" s="31"/>
      <c r="D33" s="31"/>
      <c r="E33" s="31"/>
      <c r="F33" s="36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</row>
    <row r="34" spans="1:54" s="30" customFormat="1" x14ac:dyDescent="0.25">
      <c r="A34" s="38"/>
      <c r="B34" s="31"/>
      <c r="C34" s="31"/>
      <c r="D34" s="31"/>
      <c r="E34" s="31"/>
      <c r="F34" s="36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</row>
    <row r="35" spans="1:54" s="30" customFormat="1" x14ac:dyDescent="0.25">
      <c r="A35" s="38"/>
      <c r="B35" s="31"/>
      <c r="C35" s="31"/>
      <c r="D35" s="31"/>
      <c r="E35" s="31"/>
      <c r="F35" s="36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</row>
    <row r="36" spans="1:54" s="30" customFormat="1" x14ac:dyDescent="0.25">
      <c r="A36" s="38"/>
      <c r="B36" s="31"/>
      <c r="C36" s="31"/>
      <c r="D36" s="31"/>
      <c r="E36" s="31"/>
      <c r="F36" s="36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</row>
    <row r="37" spans="1:54" s="30" customFormat="1" x14ac:dyDescent="0.25">
      <c r="A37" s="38"/>
      <c r="B37" s="31"/>
      <c r="C37" s="31"/>
      <c r="D37" s="31"/>
      <c r="E37" s="31"/>
      <c r="F37" s="36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</row>
    <row r="38" spans="1:54" s="30" customFormat="1" x14ac:dyDescent="0.25">
      <c r="A38" s="38"/>
      <c r="B38" s="31"/>
      <c r="C38" s="31"/>
      <c r="D38" s="31"/>
      <c r="E38" s="31"/>
      <c r="F38" s="36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</row>
    <row r="39" spans="1:54" s="30" customFormat="1" x14ac:dyDescent="0.25">
      <c r="A39" s="38"/>
      <c r="B39" s="31"/>
      <c r="C39" s="31"/>
      <c r="D39" s="31"/>
      <c r="E39" s="31"/>
      <c r="F39" s="36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</row>
    <row r="40" spans="1:54" s="30" customFormat="1" x14ac:dyDescent="0.25">
      <c r="A40" s="38"/>
      <c r="B40" s="31"/>
      <c r="C40" s="31"/>
      <c r="D40" s="31"/>
      <c r="E40" s="31"/>
      <c r="F40" s="36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</row>
    <row r="41" spans="1:54" s="30" customFormat="1" x14ac:dyDescent="0.25">
      <c r="A41" s="38"/>
      <c r="B41" s="31"/>
      <c r="C41" s="31"/>
      <c r="D41" s="31"/>
      <c r="E41" s="31"/>
      <c r="F41" s="36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</row>
    <row r="42" spans="1:54" s="30" customFormat="1" x14ac:dyDescent="0.25">
      <c r="A42" s="38"/>
      <c r="B42" s="31"/>
      <c r="C42" s="31"/>
      <c r="D42" s="31"/>
      <c r="E42" s="31"/>
      <c r="F42" s="36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</row>
    <row r="43" spans="1:54" s="30" customFormat="1" x14ac:dyDescent="0.25">
      <c r="A43" s="38"/>
      <c r="B43" s="31"/>
      <c r="C43" s="31"/>
      <c r="D43" s="31"/>
      <c r="E43" s="31"/>
      <c r="F43" s="36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</row>
    <row r="44" spans="1:54" s="30" customFormat="1" x14ac:dyDescent="0.25">
      <c r="A44" s="38"/>
      <c r="B44" s="31"/>
      <c r="C44" s="31"/>
      <c r="D44" s="31"/>
      <c r="E44" s="31"/>
      <c r="F44" s="36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</row>
    <row r="45" spans="1:54" s="30" customFormat="1" x14ac:dyDescent="0.25">
      <c r="A45" s="38"/>
      <c r="B45" s="31"/>
      <c r="C45" s="31"/>
      <c r="D45" s="31"/>
      <c r="E45" s="31"/>
      <c r="F45" s="36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</row>
    <row r="46" spans="1:54" s="30" customFormat="1" x14ac:dyDescent="0.25">
      <c r="A46" s="38"/>
      <c r="B46" s="31"/>
      <c r="C46" s="31"/>
      <c r="D46" s="31"/>
      <c r="E46" s="31"/>
      <c r="F46" s="36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</row>
    <row r="47" spans="1:54" s="30" customFormat="1" x14ac:dyDescent="0.25">
      <c r="A47" s="38"/>
      <c r="B47" s="31"/>
      <c r="C47" s="31"/>
      <c r="D47" s="31"/>
      <c r="E47" s="31"/>
      <c r="F47" s="36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</row>
    <row r="48" spans="1:54" s="30" customFormat="1" x14ac:dyDescent="0.25">
      <c r="A48" s="38"/>
      <c r="B48" s="31"/>
      <c r="C48" s="31"/>
      <c r="D48" s="31"/>
      <c r="E48" s="31"/>
      <c r="F48" s="36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</row>
    <row r="49" spans="1:54" s="30" customFormat="1" x14ac:dyDescent="0.25">
      <c r="A49" s="38"/>
      <c r="B49" s="31"/>
      <c r="C49" s="31"/>
      <c r="D49" s="31"/>
      <c r="E49" s="31"/>
      <c r="F49" s="36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</row>
    <row r="50" spans="1:54" x14ac:dyDescent="0.25">
      <c r="A50" s="38"/>
      <c r="F50" s="36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</row>
    <row r="51" spans="1:54" x14ac:dyDescent="0.25">
      <c r="A51" s="38"/>
      <c r="F51" s="36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</row>
    <row r="52" spans="1:54" x14ac:dyDescent="0.25">
      <c r="A52" s="38"/>
      <c r="F52" s="36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</row>
    <row r="53" spans="1:54" x14ac:dyDescent="0.25">
      <c r="A53" s="38"/>
      <c r="F53" s="36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</row>
    <row r="54" spans="1:54" x14ac:dyDescent="0.25">
      <c r="A54" s="38"/>
      <c r="F54" s="36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</row>
    <row r="55" spans="1:54" x14ac:dyDescent="0.25">
      <c r="A55" s="38"/>
      <c r="F55" s="36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</row>
    <row r="56" spans="1:54" x14ac:dyDescent="0.25">
      <c r="A56" s="38"/>
      <c r="F56" s="36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</row>
    <row r="57" spans="1:54" x14ac:dyDescent="0.25">
      <c r="A57" s="38"/>
      <c r="F57" s="36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</row>
    <row r="58" spans="1:54" x14ac:dyDescent="0.25">
      <c r="A58" s="38"/>
      <c r="F58" s="36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</row>
    <row r="59" spans="1:54" x14ac:dyDescent="0.25">
      <c r="A59" s="38"/>
      <c r="F59" s="36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</row>
    <row r="60" spans="1:54" x14ac:dyDescent="0.25">
      <c r="A60" s="38"/>
      <c r="F60" s="36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</row>
    <row r="61" spans="1:54" x14ac:dyDescent="0.25">
      <c r="A61" s="38"/>
      <c r="F61" s="36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</row>
    <row r="62" spans="1:54" x14ac:dyDescent="0.25">
      <c r="A62" s="38"/>
      <c r="F62" s="36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</row>
    <row r="63" spans="1:54" x14ac:dyDescent="0.25">
      <c r="A63" s="38"/>
      <c r="F63" s="36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</row>
    <row r="64" spans="1:54" x14ac:dyDescent="0.25">
      <c r="A64" s="38"/>
      <c r="F64" s="36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</row>
    <row r="65" spans="1:40" x14ac:dyDescent="0.25">
      <c r="A65" s="38"/>
      <c r="F65" s="36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</row>
    <row r="66" spans="1:40" x14ac:dyDescent="0.25">
      <c r="A66" s="38"/>
      <c r="F66" s="36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</row>
    <row r="67" spans="1:40" x14ac:dyDescent="0.25">
      <c r="A67" s="38"/>
      <c r="F67" s="36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</row>
    <row r="68" spans="1:40" x14ac:dyDescent="0.25">
      <c r="A68" s="38"/>
      <c r="F68" s="36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</row>
    <row r="69" spans="1:40" x14ac:dyDescent="0.25">
      <c r="A69" s="38"/>
      <c r="F69" s="36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</row>
    <row r="70" spans="1:40" x14ac:dyDescent="0.25">
      <c r="A70" s="38"/>
      <c r="F70" s="36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</row>
    <row r="71" spans="1:40" x14ac:dyDescent="0.25">
      <c r="A71" s="38"/>
      <c r="F71" s="36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</row>
    <row r="72" spans="1:40" x14ac:dyDescent="0.25">
      <c r="A72" s="38"/>
      <c r="F72" s="36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</row>
    <row r="73" spans="1:40" x14ac:dyDescent="0.25">
      <c r="A73" s="38"/>
      <c r="F73" s="36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</row>
    <row r="74" spans="1:40" x14ac:dyDescent="0.25">
      <c r="A74" s="38"/>
      <c r="F74" s="36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</row>
    <row r="75" spans="1:40" x14ac:dyDescent="0.25">
      <c r="A75" s="38"/>
      <c r="F75" s="36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</row>
    <row r="76" spans="1:40" x14ac:dyDescent="0.25">
      <c r="A76" s="38"/>
      <c r="F76" s="36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</row>
    <row r="77" spans="1:40" x14ac:dyDescent="0.25">
      <c r="A77" s="38"/>
      <c r="F77" s="36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</row>
    <row r="78" spans="1:40" x14ac:dyDescent="0.25">
      <c r="A78" s="38"/>
      <c r="F78" s="36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</row>
    <row r="79" spans="1:40" x14ac:dyDescent="0.25">
      <c r="A79" s="38"/>
      <c r="F79" s="36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</row>
    <row r="80" spans="1:40" x14ac:dyDescent="0.25">
      <c r="A80" s="38"/>
      <c r="F80" s="36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</row>
    <row r="81" spans="1:40" x14ac:dyDescent="0.25">
      <c r="A81" s="38"/>
      <c r="F81" s="36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</row>
    <row r="82" spans="1:40" x14ac:dyDescent="0.25">
      <c r="A82" s="38"/>
      <c r="F82" s="36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</row>
    <row r="83" spans="1:40" x14ac:dyDescent="0.25">
      <c r="A83" s="38"/>
      <c r="F83" s="36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</row>
    <row r="84" spans="1:40" x14ac:dyDescent="0.25">
      <c r="A84" s="38"/>
      <c r="F84" s="36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</row>
    <row r="85" spans="1:40" x14ac:dyDescent="0.25">
      <c r="A85" s="38"/>
      <c r="F85" s="36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</row>
    <row r="86" spans="1:40" x14ac:dyDescent="0.25">
      <c r="A86" s="38"/>
      <c r="F86" s="36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</row>
    <row r="87" spans="1:40" x14ac:dyDescent="0.25">
      <c r="A87" s="38"/>
      <c r="F87" s="36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</row>
    <row r="88" spans="1:40" x14ac:dyDescent="0.25">
      <c r="A88" s="38"/>
      <c r="F88" s="36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</row>
    <row r="89" spans="1:40" x14ac:dyDescent="0.25">
      <c r="A89" s="38"/>
      <c r="F89" s="36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</row>
    <row r="90" spans="1:40" x14ac:dyDescent="0.25">
      <c r="A90" s="38"/>
      <c r="F90" s="36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</row>
    <row r="91" spans="1:40" x14ac:dyDescent="0.25">
      <c r="A91" s="38"/>
      <c r="F91" s="36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</row>
    <row r="92" spans="1:40" x14ac:dyDescent="0.25">
      <c r="A92" s="38"/>
      <c r="F92" s="36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</row>
    <row r="93" spans="1:40" x14ac:dyDescent="0.25">
      <c r="A93" s="38"/>
      <c r="F93" s="36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</row>
    <row r="94" spans="1:40" x14ac:dyDescent="0.25">
      <c r="A94" s="38"/>
      <c r="F94" s="36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</row>
    <row r="95" spans="1:40" x14ac:dyDescent="0.25">
      <c r="A95" s="38"/>
      <c r="F95" s="36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</row>
    <row r="96" spans="1:40" x14ac:dyDescent="0.25">
      <c r="A96" s="38"/>
      <c r="F96" s="36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</row>
    <row r="97" spans="1:40" x14ac:dyDescent="0.25">
      <c r="A97" s="38"/>
      <c r="F97" s="36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</row>
    <row r="98" spans="1:40" x14ac:dyDescent="0.25">
      <c r="A98" s="38"/>
      <c r="F98" s="36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</row>
    <row r="99" spans="1:40" x14ac:dyDescent="0.25">
      <c r="A99" s="38"/>
      <c r="F99" s="36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</row>
    <row r="100" spans="1:40" x14ac:dyDescent="0.25">
      <c r="A100" s="38"/>
      <c r="F100" s="36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</row>
    <row r="101" spans="1:40" x14ac:dyDescent="0.25">
      <c r="A101" s="38"/>
      <c r="F101" s="36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</row>
    <row r="102" spans="1:40" x14ac:dyDescent="0.25">
      <c r="A102" s="38"/>
      <c r="F102" s="36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</row>
    <row r="103" spans="1:40" x14ac:dyDescent="0.25">
      <c r="A103" s="38"/>
      <c r="F103" s="36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</row>
    <row r="104" spans="1:40" x14ac:dyDescent="0.25">
      <c r="A104" s="38"/>
      <c r="F104" s="36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</row>
    <row r="105" spans="1:40" x14ac:dyDescent="0.25">
      <c r="A105" s="38"/>
      <c r="F105" s="36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</row>
    <row r="106" spans="1:40" x14ac:dyDescent="0.25">
      <c r="A106" s="38"/>
      <c r="F106" s="36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</row>
    <row r="107" spans="1:40" x14ac:dyDescent="0.25">
      <c r="A107" s="38"/>
      <c r="F107" s="36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</row>
    <row r="108" spans="1:40" x14ac:dyDescent="0.25">
      <c r="A108" s="38"/>
      <c r="F108" s="36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</row>
    <row r="109" spans="1:40" x14ac:dyDescent="0.25">
      <c r="A109" s="38"/>
      <c r="F109" s="36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</row>
    <row r="110" spans="1:40" x14ac:dyDescent="0.25">
      <c r="A110" s="38"/>
      <c r="F110" s="36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</row>
    <row r="111" spans="1:40" x14ac:dyDescent="0.25">
      <c r="A111" s="38"/>
      <c r="F111" s="36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</row>
    <row r="112" spans="1:40" x14ac:dyDescent="0.25">
      <c r="A112" s="38"/>
      <c r="F112" s="36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</row>
    <row r="113" spans="1:40" x14ac:dyDescent="0.25">
      <c r="A113" s="38"/>
      <c r="F113" s="36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</row>
    <row r="114" spans="1:40" x14ac:dyDescent="0.25">
      <c r="A114" s="38"/>
      <c r="F114" s="36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</row>
    <row r="115" spans="1:40" x14ac:dyDescent="0.25">
      <c r="A115" s="38"/>
      <c r="F115" s="36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</row>
    <row r="116" spans="1:40" x14ac:dyDescent="0.25">
      <c r="A116" s="38"/>
      <c r="F116" s="36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</row>
    <row r="117" spans="1:40" x14ac:dyDescent="0.25">
      <c r="A117" s="38"/>
      <c r="F117" s="36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</row>
    <row r="118" spans="1:40" x14ac:dyDescent="0.25">
      <c r="A118" s="38"/>
      <c r="F118" s="36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</row>
    <row r="119" spans="1:40" x14ac:dyDescent="0.25">
      <c r="A119" s="38"/>
      <c r="F119" s="36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</row>
    <row r="120" spans="1:40" x14ac:dyDescent="0.25">
      <c r="A120" s="38"/>
      <c r="F120" s="36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</row>
    <row r="121" spans="1:40" x14ac:dyDescent="0.25">
      <c r="A121" s="38"/>
      <c r="F121" s="36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</row>
    <row r="122" spans="1:40" x14ac:dyDescent="0.25">
      <c r="A122" s="38"/>
      <c r="F122" s="36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</row>
    <row r="123" spans="1:40" x14ac:dyDescent="0.25">
      <c r="A123" s="38"/>
      <c r="F123" s="36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</row>
    <row r="124" spans="1:40" x14ac:dyDescent="0.25">
      <c r="A124" s="38"/>
      <c r="F124" s="36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</row>
    <row r="125" spans="1:40" x14ac:dyDescent="0.25">
      <c r="A125" s="38"/>
      <c r="F125" s="36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</row>
    <row r="126" spans="1:40" x14ac:dyDescent="0.25">
      <c r="A126" s="38"/>
      <c r="F126" s="36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</row>
    <row r="127" spans="1:40" x14ac:dyDescent="0.25">
      <c r="A127" s="38"/>
      <c r="F127" s="36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</row>
    <row r="128" spans="1:40" x14ac:dyDescent="0.25">
      <c r="A128" s="38"/>
      <c r="F128" s="36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</row>
    <row r="129" spans="1:40" x14ac:dyDescent="0.25">
      <c r="A129" s="38"/>
      <c r="F129" s="36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</row>
    <row r="130" spans="1:40" x14ac:dyDescent="0.25">
      <c r="A130" s="38"/>
      <c r="F130" s="36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</row>
    <row r="131" spans="1:40" x14ac:dyDescent="0.25">
      <c r="A131" s="38"/>
      <c r="F131" s="36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</row>
    <row r="132" spans="1:40" x14ac:dyDescent="0.25">
      <c r="A132" s="38"/>
      <c r="F132" s="36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</row>
    <row r="133" spans="1:40" x14ac:dyDescent="0.25">
      <c r="A133" s="38"/>
      <c r="F133" s="36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</row>
    <row r="134" spans="1:40" x14ac:dyDescent="0.25">
      <c r="A134" s="38"/>
      <c r="F134" s="36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</row>
    <row r="135" spans="1:40" x14ac:dyDescent="0.25">
      <c r="A135" s="38"/>
      <c r="F135" s="36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</row>
    <row r="136" spans="1:40" x14ac:dyDescent="0.25">
      <c r="A136" s="38"/>
      <c r="F136" s="36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</row>
    <row r="137" spans="1:40" x14ac:dyDescent="0.25">
      <c r="A137" s="38"/>
      <c r="F137" s="36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</row>
    <row r="138" spans="1:40" x14ac:dyDescent="0.25">
      <c r="A138" s="38"/>
      <c r="F138" s="36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</row>
    <row r="139" spans="1:40" x14ac:dyDescent="0.25">
      <c r="A139" s="38"/>
      <c r="F139" s="36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</row>
    <row r="140" spans="1:40" x14ac:dyDescent="0.25">
      <c r="A140" s="38"/>
      <c r="F140" s="36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</row>
    <row r="141" spans="1:40" x14ac:dyDescent="0.25">
      <c r="A141" s="38"/>
      <c r="F141" s="36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</row>
    <row r="142" spans="1:40" x14ac:dyDescent="0.25">
      <c r="A142" s="38"/>
      <c r="F142" s="36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</row>
    <row r="143" spans="1:40" x14ac:dyDescent="0.25">
      <c r="A143" s="38"/>
      <c r="F143" s="36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</row>
    <row r="144" spans="1:40" x14ac:dyDescent="0.25">
      <c r="A144" s="38"/>
      <c r="F144" s="36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</row>
    <row r="145" spans="1:40" x14ac:dyDescent="0.25">
      <c r="A145" s="38"/>
      <c r="F145" s="36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</row>
    <row r="146" spans="1:40" x14ac:dyDescent="0.25">
      <c r="A146" s="38"/>
      <c r="F146" s="36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</row>
    <row r="147" spans="1:40" x14ac:dyDescent="0.25">
      <c r="A147" s="38"/>
      <c r="F147" s="36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</row>
    <row r="148" spans="1:40" x14ac:dyDescent="0.25">
      <c r="A148" s="38"/>
      <c r="F148" s="36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</row>
    <row r="149" spans="1:40" x14ac:dyDescent="0.25">
      <c r="A149" s="38"/>
      <c r="F149" s="36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</row>
    <row r="150" spans="1:40" x14ac:dyDescent="0.25">
      <c r="A150" s="38"/>
      <c r="F150" s="36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</row>
    <row r="151" spans="1:40" x14ac:dyDescent="0.25">
      <c r="A151" s="38"/>
      <c r="F151" s="36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</row>
    <row r="152" spans="1:40" x14ac:dyDescent="0.25">
      <c r="A152" s="38"/>
      <c r="F152" s="36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</row>
    <row r="153" spans="1:40" x14ac:dyDescent="0.25">
      <c r="A153" s="38"/>
      <c r="F153" s="36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</row>
    <row r="154" spans="1:40" x14ac:dyDescent="0.25">
      <c r="A154" s="38"/>
      <c r="F154" s="36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</row>
    <row r="155" spans="1:40" x14ac:dyDescent="0.25">
      <c r="A155" s="38"/>
      <c r="F155" s="36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</row>
    <row r="156" spans="1:40" x14ac:dyDescent="0.25">
      <c r="A156" s="38"/>
      <c r="F156" s="36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</row>
    <row r="157" spans="1:40" x14ac:dyDescent="0.25">
      <c r="A157" s="38"/>
      <c r="F157" s="36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</row>
    <row r="158" spans="1:40" x14ac:dyDescent="0.25">
      <c r="A158" s="38"/>
      <c r="F158" s="36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</row>
    <row r="159" spans="1:40" x14ac:dyDescent="0.25">
      <c r="A159" s="38"/>
      <c r="F159" s="36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</row>
    <row r="160" spans="1:40" x14ac:dyDescent="0.25">
      <c r="A160" s="38"/>
      <c r="F160" s="36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</row>
    <row r="161" spans="1:40" x14ac:dyDescent="0.25">
      <c r="A161" s="38"/>
      <c r="F161" s="36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</row>
    <row r="162" spans="1:40" x14ac:dyDescent="0.25">
      <c r="A162" s="38"/>
      <c r="F162" s="36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</row>
    <row r="163" spans="1:40" x14ac:dyDescent="0.25">
      <c r="A163" s="38"/>
      <c r="F163" s="36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</row>
    <row r="164" spans="1:40" x14ac:dyDescent="0.25">
      <c r="A164" s="38"/>
      <c r="F164" s="36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</row>
    <row r="165" spans="1:40" x14ac:dyDescent="0.25">
      <c r="A165" s="38"/>
      <c r="F165" s="36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</row>
    <row r="166" spans="1:40" x14ac:dyDescent="0.25">
      <c r="A166" s="38"/>
      <c r="F166" s="36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</row>
    <row r="167" spans="1:40" x14ac:dyDescent="0.25">
      <c r="A167" s="38"/>
      <c r="F167" s="36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</row>
    <row r="168" spans="1:40" x14ac:dyDescent="0.25">
      <c r="A168" s="38"/>
      <c r="F168" s="36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</row>
    <row r="169" spans="1:40" x14ac:dyDescent="0.25">
      <c r="A169" s="38"/>
      <c r="F169" s="36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</row>
    <row r="170" spans="1:40" x14ac:dyDescent="0.25">
      <c r="A170" s="38"/>
      <c r="F170" s="36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</row>
    <row r="171" spans="1:40" x14ac:dyDescent="0.25">
      <c r="A171" s="38"/>
      <c r="F171" s="36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</row>
    <row r="172" spans="1:40" x14ac:dyDescent="0.25">
      <c r="A172" s="38"/>
      <c r="F172" s="36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</row>
    <row r="173" spans="1:40" x14ac:dyDescent="0.25">
      <c r="A173" s="38"/>
      <c r="F173" s="36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</row>
    <row r="174" spans="1:40" x14ac:dyDescent="0.25">
      <c r="A174" s="38"/>
      <c r="F174" s="36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</row>
    <row r="175" spans="1:40" x14ac:dyDescent="0.25">
      <c r="A175" s="38"/>
      <c r="F175" s="36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</row>
    <row r="176" spans="1:40" x14ac:dyDescent="0.25">
      <c r="A176" s="38"/>
      <c r="F176" s="36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</row>
    <row r="177" spans="1:40" x14ac:dyDescent="0.25">
      <c r="A177" s="38"/>
      <c r="F177" s="36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</row>
    <row r="178" spans="1:40" x14ac:dyDescent="0.25">
      <c r="A178" s="38"/>
      <c r="F178" s="36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</row>
    <row r="179" spans="1:40" x14ac:dyDescent="0.25">
      <c r="A179" s="38"/>
      <c r="F179" s="36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</row>
    <row r="180" spans="1:40" x14ac:dyDescent="0.25">
      <c r="A180" s="38"/>
      <c r="F180" s="36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</row>
    <row r="181" spans="1:40" x14ac:dyDescent="0.25">
      <c r="A181" s="38"/>
      <c r="F181" s="36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</row>
    <row r="182" spans="1:40" x14ac:dyDescent="0.25">
      <c r="A182" s="38"/>
      <c r="F182" s="36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</row>
    <row r="183" spans="1:40" x14ac:dyDescent="0.25">
      <c r="A183" s="38"/>
      <c r="F183" s="36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</row>
    <row r="184" spans="1:40" x14ac:dyDescent="0.25">
      <c r="A184" s="38"/>
      <c r="F184" s="36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</row>
    <row r="185" spans="1:40" x14ac:dyDescent="0.25">
      <c r="A185" s="38"/>
      <c r="F185" s="36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</row>
    <row r="186" spans="1:40" x14ac:dyDescent="0.25">
      <c r="A186" s="38"/>
      <c r="F186" s="36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</row>
    <row r="187" spans="1:40" x14ac:dyDescent="0.25">
      <c r="A187" s="38"/>
      <c r="F187" s="36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</row>
    <row r="188" spans="1:40" x14ac:dyDescent="0.25">
      <c r="A188" s="38"/>
      <c r="F188" s="36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</row>
    <row r="189" spans="1:40" x14ac:dyDescent="0.25">
      <c r="A189" s="38"/>
      <c r="F189" s="36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</row>
    <row r="190" spans="1:40" x14ac:dyDescent="0.25">
      <c r="A190" s="38"/>
      <c r="F190" s="36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</row>
    <row r="191" spans="1:40" x14ac:dyDescent="0.25">
      <c r="A191" s="38"/>
      <c r="F191" s="36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</row>
    <row r="192" spans="1:40" x14ac:dyDescent="0.25">
      <c r="A192" s="38"/>
      <c r="F192" s="36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</row>
    <row r="193" spans="1:40" x14ac:dyDescent="0.25">
      <c r="A193" s="38"/>
      <c r="F193" s="36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</row>
    <row r="194" spans="1:40" x14ac:dyDescent="0.25">
      <c r="A194" s="38"/>
      <c r="F194" s="36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</row>
    <row r="195" spans="1:40" x14ac:dyDescent="0.25">
      <c r="A195" s="38"/>
      <c r="F195" s="36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</row>
    <row r="196" spans="1:40" x14ac:dyDescent="0.25">
      <c r="A196" s="38"/>
      <c r="F196" s="36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</row>
    <row r="197" spans="1:40" x14ac:dyDescent="0.25">
      <c r="A197" s="38"/>
      <c r="F197" s="36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</row>
    <row r="198" spans="1:40" x14ac:dyDescent="0.25">
      <c r="A198" s="38"/>
      <c r="F198" s="36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</row>
    <row r="199" spans="1:40" x14ac:dyDescent="0.25">
      <c r="A199" s="38"/>
      <c r="F199" s="36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</row>
    <row r="200" spans="1:40" x14ac:dyDescent="0.25">
      <c r="A200" s="38"/>
      <c r="F200" s="36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</row>
    <row r="201" spans="1:40" x14ac:dyDescent="0.25">
      <c r="A201" s="38"/>
      <c r="F201" s="36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</row>
    <row r="202" spans="1:40" x14ac:dyDescent="0.25">
      <c r="A202" s="38"/>
      <c r="F202" s="36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</row>
    <row r="203" spans="1:40" x14ac:dyDescent="0.25">
      <c r="A203" s="38"/>
      <c r="F203" s="36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</row>
    <row r="204" spans="1:40" x14ac:dyDescent="0.25">
      <c r="A204" s="38"/>
      <c r="F204" s="36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</row>
    <row r="205" spans="1:40" x14ac:dyDescent="0.25">
      <c r="A205" s="38"/>
      <c r="F205" s="36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</row>
    <row r="206" spans="1:40" x14ac:dyDescent="0.25">
      <c r="A206" s="38"/>
      <c r="F206" s="36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</row>
    <row r="207" spans="1:40" x14ac:dyDescent="0.25">
      <c r="A207" s="38"/>
      <c r="F207" s="36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</row>
    <row r="208" spans="1:40" x14ac:dyDescent="0.25">
      <c r="A208" s="38"/>
      <c r="F208" s="36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</row>
    <row r="209" spans="1:40" x14ac:dyDescent="0.25">
      <c r="A209" s="38"/>
      <c r="F209" s="36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</row>
    <row r="210" spans="1:40" x14ac:dyDescent="0.25">
      <c r="A210" s="38"/>
      <c r="F210" s="36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</row>
    <row r="211" spans="1:40" x14ac:dyDescent="0.25">
      <c r="A211" s="38"/>
      <c r="F211" s="36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</row>
    <row r="212" spans="1:40" x14ac:dyDescent="0.25">
      <c r="A212" s="38"/>
      <c r="F212" s="36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</row>
    <row r="213" spans="1:40" x14ac:dyDescent="0.25">
      <c r="A213" s="38"/>
      <c r="F213" s="36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</row>
    <row r="214" spans="1:40" x14ac:dyDescent="0.25">
      <c r="A214" s="38"/>
      <c r="F214" s="36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</row>
    <row r="215" spans="1:40" x14ac:dyDescent="0.25">
      <c r="A215" s="38"/>
      <c r="F215" s="36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</row>
    <row r="216" spans="1:40" x14ac:dyDescent="0.25">
      <c r="A216" s="38"/>
      <c r="F216" s="36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</row>
    <row r="217" spans="1:40" x14ac:dyDescent="0.25">
      <c r="A217" s="38"/>
      <c r="F217" s="36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</row>
    <row r="218" spans="1:40" x14ac:dyDescent="0.25">
      <c r="A218" s="38"/>
      <c r="F218" s="36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</row>
    <row r="219" spans="1:40" x14ac:dyDescent="0.25">
      <c r="A219" s="38"/>
      <c r="F219" s="36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</row>
    <row r="220" spans="1:40" x14ac:dyDescent="0.25">
      <c r="A220" s="38"/>
      <c r="F220" s="36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</row>
    <row r="221" spans="1:40" x14ac:dyDescent="0.25">
      <c r="A221" s="38"/>
      <c r="F221" s="36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</row>
    <row r="222" spans="1:40" x14ac:dyDescent="0.25">
      <c r="A222" s="38"/>
      <c r="F222" s="36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</row>
    <row r="223" spans="1:40" x14ac:dyDescent="0.25">
      <c r="A223" s="38"/>
      <c r="F223" s="36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</row>
    <row r="224" spans="1:40" x14ac:dyDescent="0.25">
      <c r="A224" s="38"/>
      <c r="F224" s="36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</row>
    <row r="225" spans="1:40" x14ac:dyDescent="0.25">
      <c r="A225" s="38"/>
      <c r="F225" s="36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</row>
    <row r="226" spans="1:40" x14ac:dyDescent="0.25">
      <c r="A226" s="38"/>
      <c r="F226" s="36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</row>
    <row r="227" spans="1:40" x14ac:dyDescent="0.25">
      <c r="A227" s="38"/>
      <c r="F227" s="36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</row>
    <row r="228" spans="1:40" x14ac:dyDescent="0.25">
      <c r="A228" s="38"/>
      <c r="F228" s="36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</row>
    <row r="229" spans="1:40" x14ac:dyDescent="0.25">
      <c r="A229" s="38"/>
      <c r="F229" s="36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</row>
    <row r="230" spans="1:40" x14ac:dyDescent="0.25">
      <c r="A230" s="38"/>
      <c r="F230" s="36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</row>
    <row r="231" spans="1:40" x14ac:dyDescent="0.25">
      <c r="A231" s="38"/>
      <c r="F231" s="36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</row>
    <row r="232" spans="1:40" x14ac:dyDescent="0.25">
      <c r="A232" s="38"/>
      <c r="F232" s="36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</row>
    <row r="233" spans="1:40" x14ac:dyDescent="0.25">
      <c r="A233" s="38"/>
      <c r="F233" s="36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</row>
    <row r="234" spans="1:40" x14ac:dyDescent="0.25">
      <c r="A234" s="38"/>
      <c r="F234" s="36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</row>
    <row r="235" spans="1:40" x14ac:dyDescent="0.25">
      <c r="A235" s="38"/>
      <c r="F235" s="36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</row>
    <row r="236" spans="1:40" x14ac:dyDescent="0.25">
      <c r="A236" s="38"/>
      <c r="F236" s="36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</row>
    <row r="237" spans="1:40" x14ac:dyDescent="0.25">
      <c r="A237" s="38"/>
      <c r="F237" s="36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</row>
    <row r="238" spans="1:40" x14ac:dyDescent="0.25">
      <c r="A238" s="38"/>
      <c r="F238" s="36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</row>
    <row r="239" spans="1:40" x14ac:dyDescent="0.25">
      <c r="A239" s="38"/>
      <c r="F239" s="36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</row>
    <row r="240" spans="1:40" x14ac:dyDescent="0.25">
      <c r="A240" s="38"/>
      <c r="F240" s="36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</row>
    <row r="241" spans="1:40" x14ac:dyDescent="0.25">
      <c r="A241" s="38"/>
      <c r="F241" s="36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</row>
    <row r="242" spans="1:40" x14ac:dyDescent="0.25">
      <c r="A242" s="38"/>
      <c r="F242" s="36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</row>
    <row r="243" spans="1:40" x14ac:dyDescent="0.25">
      <c r="A243" s="38"/>
      <c r="F243" s="36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</row>
    <row r="244" spans="1:40" x14ac:dyDescent="0.25">
      <c r="A244" s="38"/>
      <c r="F244" s="36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</row>
    <row r="245" spans="1:40" x14ac:dyDescent="0.25">
      <c r="A245" s="38"/>
      <c r="F245" s="36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</row>
    <row r="246" spans="1:40" x14ac:dyDescent="0.25">
      <c r="A246" s="38"/>
      <c r="F246" s="36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</row>
    <row r="247" spans="1:40" x14ac:dyDescent="0.25">
      <c r="A247" s="38"/>
      <c r="F247" s="36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</row>
    <row r="248" spans="1:40" x14ac:dyDescent="0.25">
      <c r="A248" s="38"/>
      <c r="F248" s="36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</row>
    <row r="249" spans="1:40" x14ac:dyDescent="0.25">
      <c r="A249" s="38"/>
      <c r="F249" s="36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</row>
    <row r="250" spans="1:40" x14ac:dyDescent="0.25">
      <c r="A250" s="38"/>
      <c r="F250" s="36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</row>
    <row r="251" spans="1:40" x14ac:dyDescent="0.25">
      <c r="A251" s="38"/>
      <c r="F251" s="36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</row>
    <row r="252" spans="1:40" x14ac:dyDescent="0.25">
      <c r="A252" s="38"/>
      <c r="F252" s="36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</row>
    <row r="253" spans="1:40" x14ac:dyDescent="0.25">
      <c r="A253" s="38"/>
      <c r="F253" s="36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</row>
    <row r="254" spans="1:40" x14ac:dyDescent="0.25">
      <c r="A254" s="38"/>
      <c r="F254" s="36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</row>
    <row r="255" spans="1:40" x14ac:dyDescent="0.25">
      <c r="A255" s="38"/>
      <c r="F255" s="36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</row>
    <row r="256" spans="1:40" x14ac:dyDescent="0.25">
      <c r="A256" s="38"/>
      <c r="F256" s="36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</row>
    <row r="257" spans="1:40" x14ac:dyDescent="0.25">
      <c r="A257" s="38"/>
      <c r="F257" s="36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</row>
    <row r="258" spans="1:40" x14ac:dyDescent="0.25">
      <c r="A258" s="38"/>
      <c r="F258" s="36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</row>
    <row r="259" spans="1:40" x14ac:dyDescent="0.25">
      <c r="A259" s="38"/>
      <c r="F259" s="36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</row>
    <row r="260" spans="1:40" x14ac:dyDescent="0.25">
      <c r="A260" s="38"/>
      <c r="F260" s="36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</row>
    <row r="261" spans="1:40" x14ac:dyDescent="0.25">
      <c r="A261" s="38"/>
      <c r="F261" s="36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</row>
  </sheetData>
  <customSheetViews>
    <customSheetView guid="{CCA51F1B-4D69-47BB-B175-569411FEAC57}" scale="130" showGridLines="0">
      <selection activeCell="F12" sqref="F12"/>
      <pageMargins left="0.7" right="0.7" top="0.75" bottom="0.75" header="0.3" footer="0.3"/>
      <pageSetup paperSize="9" orientation="portrait" r:id="rId1"/>
    </customSheetView>
    <customSheetView guid="{6B5F71B6-B9D1-4374-AA28-584C58303ACA}" scale="130" showGridLines="0" topLeftCell="A15">
      <selection activeCell="A27" sqref="A27"/>
      <pageMargins left="0.7" right="0.7" top="0.75" bottom="0.75" header="0.3" footer="0.3"/>
      <pageSetup paperSize="9" orientation="portrait" r:id="rId2"/>
    </customSheetView>
    <customSheetView guid="{9AD2DAEE-8DD5-4B3B-AAAC-5DE75192CDF1}" showGridLines="0" topLeftCell="A10">
      <selection activeCell="F35" sqref="F35"/>
      <pageMargins left="0.7" right="0.7" top="0.75" bottom="0.75" header="0.3" footer="0.3"/>
      <pageSetup paperSize="9" orientation="portrait" r:id="rId3"/>
    </customSheetView>
    <customSheetView guid="{5221CAB2-8A74-45CA-9537-430BDB267C5F}" scale="130" showGridLines="0">
      <pageMargins left="0.7" right="0.7" top="0.75" bottom="0.75" header="0.3" footer="0.3"/>
      <pageSetup paperSize="9" orientation="portrait" r:id="rId4"/>
    </customSheetView>
  </customSheetViews>
  <mergeCells count="20">
    <mergeCell ref="B2:H2"/>
    <mergeCell ref="B3:H3"/>
    <mergeCell ref="G5:G6"/>
    <mergeCell ref="B8:F8"/>
    <mergeCell ref="B16:F16"/>
    <mergeCell ref="B15:F15"/>
    <mergeCell ref="B14:F14"/>
    <mergeCell ref="B9:G9"/>
    <mergeCell ref="B10:E10"/>
    <mergeCell ref="F10:G10"/>
    <mergeCell ref="B11:E11"/>
    <mergeCell ref="F11:G11"/>
    <mergeCell ref="B12:E12"/>
    <mergeCell ref="F12:G12"/>
    <mergeCell ref="H5:H6"/>
    <mergeCell ref="A5:A6"/>
    <mergeCell ref="B5:B6"/>
    <mergeCell ref="D5:D6"/>
    <mergeCell ref="E5:E6"/>
    <mergeCell ref="F5:F6"/>
  </mergeCells>
  <pageMargins left="0.7" right="0.7" top="0.75" bottom="0.75" header="0.3" footer="0.3"/>
  <pageSetup paperSize="9" scale="34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"/>
  <sheetViews>
    <sheetView workbookViewId="0">
      <selection activeCell="C11" sqref="C11"/>
    </sheetView>
  </sheetViews>
  <sheetFormatPr defaultColWidth="8.875" defaultRowHeight="11.25" x14ac:dyDescent="0.15"/>
  <cols>
    <col min="1" max="2" width="14.625" customWidth="1"/>
    <col min="3" max="3" width="20.625" customWidth="1"/>
    <col min="4" max="5" width="10.875" customWidth="1"/>
    <col min="6" max="6" width="10.125" bestFit="1" customWidth="1"/>
    <col min="7" max="7" width="18.125" customWidth="1"/>
    <col min="11" max="11" width="54.125" customWidth="1"/>
    <col min="12" max="12" width="39.375" customWidth="1"/>
  </cols>
  <sheetData>
    <row r="1" spans="1:13" ht="66" customHeight="1" x14ac:dyDescent="0.2">
      <c r="A1" s="2" t="s">
        <v>4</v>
      </c>
      <c r="B1" s="2"/>
      <c r="C1" s="3" t="s">
        <v>5</v>
      </c>
      <c r="D1" s="5"/>
      <c r="E1" s="5"/>
    </row>
    <row r="2" spans="1:13" ht="12.75" x14ac:dyDescent="0.2">
      <c r="A2" s="1" t="s">
        <v>6</v>
      </c>
      <c r="B2" s="1"/>
      <c r="C2" s="1" t="s">
        <v>2</v>
      </c>
      <c r="D2" s="4"/>
      <c r="E2" s="4"/>
    </row>
    <row r="3" spans="1:13" ht="12.75" x14ac:dyDescent="0.2">
      <c r="A3" s="1" t="s">
        <v>1</v>
      </c>
      <c r="B3" s="1"/>
      <c r="C3" s="1" t="s">
        <v>3</v>
      </c>
      <c r="D3" s="4"/>
      <c r="E3" s="4"/>
    </row>
    <row r="8" spans="1:13" ht="15" x14ac:dyDescent="0.25">
      <c r="A8" s="6" t="s">
        <v>18</v>
      </c>
      <c r="B8" s="6"/>
      <c r="C8" s="6"/>
      <c r="D8" s="8" t="s">
        <v>1</v>
      </c>
      <c r="E8" s="9" t="s">
        <v>1</v>
      </c>
      <c r="F8" s="9" t="s">
        <v>6</v>
      </c>
      <c r="G8" s="10"/>
      <c r="H8" s="8" t="s">
        <v>0</v>
      </c>
      <c r="I8" s="9"/>
      <c r="J8" s="10"/>
    </row>
    <row r="9" spans="1:13" ht="15" x14ac:dyDescent="0.25">
      <c r="A9" s="6" t="s">
        <v>15</v>
      </c>
      <c r="B9" s="6" t="s">
        <v>22</v>
      </c>
      <c r="C9" s="6" t="s">
        <v>17</v>
      </c>
      <c r="D9" s="11" t="s">
        <v>19</v>
      </c>
      <c r="E9" s="12" t="s">
        <v>19</v>
      </c>
      <c r="F9" s="12" t="s">
        <v>20</v>
      </c>
      <c r="G9" s="14" t="s">
        <v>16</v>
      </c>
      <c r="H9" s="11" t="s">
        <v>19</v>
      </c>
      <c r="I9" s="12" t="s">
        <v>19</v>
      </c>
      <c r="J9" s="13" t="s">
        <v>21</v>
      </c>
    </row>
    <row r="10" spans="1:13" ht="15" x14ac:dyDescent="0.25">
      <c r="A10" s="6"/>
      <c r="B10" s="6"/>
      <c r="C10" s="6"/>
      <c r="D10" s="19" t="s">
        <v>2</v>
      </c>
      <c r="E10" s="20" t="s">
        <v>3</v>
      </c>
      <c r="F10" s="21"/>
      <c r="G10" s="18"/>
      <c r="H10" s="19" t="s">
        <v>2</v>
      </c>
      <c r="I10" s="20" t="s">
        <v>3</v>
      </c>
      <c r="J10" s="18"/>
    </row>
    <row r="11" spans="1:13" ht="15" x14ac:dyDescent="0.25">
      <c r="A11" s="6" t="s">
        <v>7</v>
      </c>
      <c r="B11" s="7">
        <v>500000</v>
      </c>
      <c r="C11" s="7">
        <v>5000000</v>
      </c>
      <c r="D11" s="15">
        <v>0.35</v>
      </c>
      <c r="E11" s="25">
        <f>D11</f>
        <v>0.35</v>
      </c>
      <c r="F11" s="17">
        <v>0.45</v>
      </c>
      <c r="G11" s="14" t="s">
        <v>10</v>
      </c>
      <c r="H11" s="15">
        <f>1-D11</f>
        <v>0.65</v>
      </c>
      <c r="I11" s="25">
        <f>1-E11</f>
        <v>0.65</v>
      </c>
      <c r="J11" s="16">
        <f>1-F11</f>
        <v>0.55000000000000004</v>
      </c>
      <c r="K11" s="28" t="str">
        <f>"Bruto ekvivalent potpore ograničen na maksimalno dopušteno sukladno točki 1.6 Uputa za prijavitelje!"</f>
        <v>Bruto ekvivalent potpore ograničen na maksimalno dopušteno sukladno točki 1.6 Uputa za prijavitelje!</v>
      </c>
      <c r="L11" s="28" t="str">
        <f>CONCATENATE("Iznos potpore je ispod donje granice od  ",TEXT(B11,"#.##0,00 kn"))</f>
        <v>Iznos potpore je ispod donje granice od  500.000,00 kn</v>
      </c>
      <c r="M11" s="28"/>
    </row>
    <row r="12" spans="1:13" ht="15" x14ac:dyDescent="0.25">
      <c r="A12" s="6" t="s">
        <v>8</v>
      </c>
      <c r="B12" s="6"/>
      <c r="C12" s="7">
        <v>2000000</v>
      </c>
      <c r="D12" s="15">
        <v>0.5</v>
      </c>
      <c r="E12" s="26">
        <f>D12</f>
        <v>0.5</v>
      </c>
      <c r="F12" s="17">
        <v>0.5</v>
      </c>
      <c r="G12" s="14" t="s">
        <v>11</v>
      </c>
      <c r="H12" s="15">
        <f t="shared" ref="H12:H14" si="0">1-D12</f>
        <v>0.5</v>
      </c>
      <c r="I12" s="26">
        <f t="shared" ref="I12:I14" si="1">1-E12</f>
        <v>0.5</v>
      </c>
      <c r="J12" s="16">
        <f t="shared" ref="J12:J14" si="2">1-F12</f>
        <v>0.5</v>
      </c>
      <c r="K12" s="28" t="str">
        <f>"Bruto ekvivalent potpore ograničen na maksimalno dopušteno sukladno točki 1.6 Uputa za prijavitelje!"</f>
        <v>Bruto ekvivalent potpore ograničen na maksimalno dopušteno sukladno točki 1.6 Uputa za prijavitelje!</v>
      </c>
      <c r="L12" s="28"/>
    </row>
    <row r="13" spans="1:13" ht="15" x14ac:dyDescent="0.25">
      <c r="A13" s="6" t="s">
        <v>9</v>
      </c>
      <c r="B13" s="6"/>
      <c r="C13" s="7">
        <v>1000000</v>
      </c>
      <c r="D13" s="22">
        <v>0.5</v>
      </c>
      <c r="E13" s="27">
        <f>D13</f>
        <v>0.5</v>
      </c>
      <c r="F13" s="23">
        <v>0.5</v>
      </c>
      <c r="G13" s="18" t="s">
        <v>12</v>
      </c>
      <c r="H13" s="22">
        <f t="shared" si="0"/>
        <v>0.5</v>
      </c>
      <c r="I13" s="27">
        <f t="shared" si="1"/>
        <v>0.5</v>
      </c>
      <c r="J13" s="24">
        <f t="shared" si="2"/>
        <v>0.5</v>
      </c>
      <c r="K13" s="28" t="str">
        <f>"Bruto ekvivalent potpore ograničen na maksimalno dopušteno sukladno točki 1.6 Uputa za prijavitelje!"</f>
        <v>Bruto ekvivalent potpore ograničen na maksimalno dopušteno sukladno točki 1.6 Uputa za prijavitelje!</v>
      </c>
      <c r="L13" s="28"/>
    </row>
    <row r="14" spans="1:13" ht="15" x14ac:dyDescent="0.25">
      <c r="A14" s="6" t="s">
        <v>13</v>
      </c>
      <c r="B14" s="6"/>
      <c r="C14" s="7">
        <v>2000000</v>
      </c>
      <c r="D14" s="22">
        <v>0.7</v>
      </c>
      <c r="E14" s="23">
        <v>0.6</v>
      </c>
      <c r="F14" s="23">
        <v>0.7</v>
      </c>
      <c r="G14" s="18" t="s">
        <v>14</v>
      </c>
      <c r="H14" s="22">
        <f t="shared" si="0"/>
        <v>0.30000000000000004</v>
      </c>
      <c r="I14" s="23">
        <f t="shared" si="1"/>
        <v>0.4</v>
      </c>
      <c r="J14" s="24">
        <f t="shared" si="2"/>
        <v>0.30000000000000004</v>
      </c>
      <c r="K14" s="28" t="str">
        <f>"Bruto ekvivalent potpore ograničen na maksimalno dopušteno sukladno točki 1.6 Uputa za prijavitelje!"</f>
        <v>Bruto ekvivalent potpore ograničen na maksimalno dopušteno sukladno točki 1.6 Uputa za prijavitelje!</v>
      </c>
      <c r="L14" s="28"/>
    </row>
  </sheetData>
  <sheetProtection password="F154" sheet="1" objects="1" scenarios="1"/>
  <customSheetViews>
    <customSheetView guid="{CCA51F1B-4D69-47BB-B175-569411FEAC57}" state="hidden">
      <selection activeCell="C11" sqref="C11"/>
      <pageMargins left="0.7" right="0.7" top="0.75" bottom="0.75" header="0.3" footer="0.3"/>
      <pageSetup paperSize="9" orientation="portrait" r:id="rId1"/>
    </customSheetView>
    <customSheetView guid="{6B5F71B6-B9D1-4374-AA28-584C58303ACA}" state="hidden">
      <selection activeCell="C11" sqref="C11"/>
      <pageMargins left="0.7" right="0.7" top="0.75" bottom="0.75" header="0.3" footer="0.3"/>
      <pageSetup paperSize="9" orientation="portrait" r:id="rId2"/>
    </customSheetView>
    <customSheetView guid="{9AD2DAEE-8DD5-4B3B-AAAC-5DE75192CDF1}" state="hidden">
      <selection activeCell="C11" sqref="C11"/>
      <pageMargins left="0.7" right="0.7" top="0.75" bottom="0.75" header="0.3" footer="0.3"/>
      <pageSetup paperSize="9" orientation="portrait" r:id="rId3"/>
    </customSheetView>
    <customSheetView guid="{5221CAB2-8A74-45CA-9537-430BDB267C5F}" state="hidden">
      <selection activeCell="C11" sqref="C11"/>
      <pageMargins left="0.7" right="0.7" top="0.75" bottom="0.75" header="0.3" footer="0.3"/>
      <pageSetup paperSize="9" orientation="portrait" r:id="rId4"/>
    </customSheetView>
  </customSheetView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4</vt:i4>
      </vt:variant>
    </vt:vector>
  </HeadingPairs>
  <TitlesOfParts>
    <vt:vector size="6" baseType="lpstr">
      <vt:lpstr>Troškovnik</vt:lpstr>
      <vt:lpstr>Poveznice</vt:lpstr>
      <vt:lpstr>enetrprise</vt:lpstr>
      <vt:lpstr>enterprise</vt:lpstr>
      <vt:lpstr>Troškovnik!Podrucje_ispisa</vt:lpstr>
      <vt:lpstr>trainings</vt:lpstr>
    </vt:vector>
  </TitlesOfParts>
  <Company>RAMBOLL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Mishcheryakova</dc:creator>
  <cp:lastModifiedBy>Veni Komiza</cp:lastModifiedBy>
  <cp:lastPrinted>2018-12-31T09:00:33Z</cp:lastPrinted>
  <dcterms:created xsi:type="dcterms:W3CDTF">2010-10-21T13:48:52Z</dcterms:created>
  <dcterms:modified xsi:type="dcterms:W3CDTF">2026-07-01T11:48:37Z</dcterms:modified>
</cp:coreProperties>
</file>